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B18" i="1"/>
  <c r="C18"/>
  <c r="C22"/>
  <c r="B22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F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<sst xmlns="http://schemas.openxmlformats.org/spreadsheetml/2006/main" count="45" uniqueCount="42">
  <si>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</si>
  <si>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</si>
  <si>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</si>
  <si>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</si>
  <si>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</si>
  <si>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</si>
  <si>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</si>
  <si>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</si>
  <si>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</si>
  <si>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</si>
  <si>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</si>
  <si>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</si>
  <si>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</si>
  <si>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</si>
  <si>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</si>
  <si>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</si>
  <si>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</si>
  <si>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</si>
  <si>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</si>
  <si>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</si>
  <si>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</si>
  <si>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</si>
  <si>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</si>
  <si>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</si>
  <si>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</si>
  <si>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</si>
  <si>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</si>
  <si>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</si>
  <si>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</si>
  <si>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</si>
  <si>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</si>
  <si>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</si>
  <si>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</si>
  <si>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</si>
  <si>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</si>
  <si>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</si>
  <si>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</si>
  <si>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</si>
  <si>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</si>
  <si>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</si>
  <si>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</si>
  <si>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69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</si>
</sst>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49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1962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2422.1956953600002</v>
      </c>
      <c r="C17" s="18">
        <f>C18+C19+C20</f>
        <v>201.84964127999996</v>
      </c>
      <c r="D17" s="15">
        <f>C17/B13</f>
        <v>4.1193804342857137</v>
      </c>
    </row>
    <row r="18" spans="1:4" ht="30">
      <c r="A18" s="17" t="s">
        <v>8</v>
      </c>
      <c r="B18" s="11">
        <f>0.006*6048*1.5*1.15*2.3*12</f>
        <v>1727.6716799999999</v>
      </c>
      <c r="C18" s="11">
        <f>0.006*6048*1.5*1.15*2.3</f>
        <v>143.97263999999998</v>
      </c>
      <c r="D18" s="15">
        <f>C18/B13</f>
        <v>2.9382171428571424</v>
      </c>
    </row>
    <row r="19" spans="1:4">
      <c r="A19" s="3" t="s">
        <v>4</v>
      </c>
      <c r="B19" s="11">
        <f>B18*0.202</f>
        <v>348.98967936000003</v>
      </c>
      <c r="C19" s="15">
        <f>C18*0.202</f>
        <v>29.082473279999999</v>
      </c>
      <c r="D19" s="15">
        <f>C19/B13</f>
        <v>0.59351986285714287</v>
      </c>
    </row>
    <row r="20" spans="1:4">
      <c r="A20" s="3" t="s">
        <v>5</v>
      </c>
      <c r="B20" s="11">
        <f>B18*0.2</f>
        <v>345.534336</v>
      </c>
      <c r="C20" s="15">
        <f>C18*0.2</f>
        <v>28.794528</v>
      </c>
      <c r="D20" s="15">
        <f>C20/B13</f>
        <v>0.58764342857142859</v>
      </c>
    </row>
    <row r="21" spans="1:4" ht="29.25">
      <c r="A21" s="6" t="s">
        <v>6</v>
      </c>
      <c r="B21" s="16">
        <f>B22+B23+B24</f>
        <v>1614.7971302399994</v>
      </c>
      <c r="C21" s="18">
        <f>C22+C23+C24</f>
        <v>134.75839103999996</v>
      </c>
      <c r="D21" s="15">
        <f>C21/B13</f>
        <v>2.7501712457142848</v>
      </c>
    </row>
    <row r="22" spans="1:4" ht="30">
      <c r="A22" s="17" t="s">
        <v>9</v>
      </c>
      <c r="B22" s="11">
        <f>(0.004*6048*1.5*2.3*1.15*12)</f>
        <v>1151.7811199999996</v>
      </c>
      <c r="C22" s="11">
        <f>(0.004*6048*1.5*2.3*1.15)</f>
        <v>95.98175999999998</v>
      </c>
      <c r="D22" s="15">
        <f>C22/B13</f>
        <v>1.9588114285714282</v>
      </c>
    </row>
    <row r="23" spans="1:4">
      <c r="A23" s="3" t="s">
        <v>4</v>
      </c>
      <c r="B23" s="11">
        <f>B22*0.202</f>
        <v>232.65978623999993</v>
      </c>
      <c r="C23" s="15">
        <f>C22*0.202</f>
        <v>19.388315519999995</v>
      </c>
      <c r="D23" s="15">
        <f>C23/B13</f>
        <v>0.39567990857142848</v>
      </c>
    </row>
    <row r="24" spans="1:4">
      <c r="A24" s="3" t="s">
        <v>5</v>
      </c>
      <c r="B24" s="11">
        <f>B22*0.2</f>
        <v>230.35622399999994</v>
      </c>
      <c r="C24" s="15">
        <f>C22*0.202</f>
        <v>19.388315519999995</v>
      </c>
      <c r="D24" s="15">
        <f>C24/B13</f>
        <v>0.39567990857142848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2.9850582857142856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2.129142857142857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0.4300868571428571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0.42582857142857145</v>
      </c>
    </row>
    <row r="29" spans="1:4">
      <c r="A29" s="7" t="s">
        <v>40</v>
      </c>
      <c r="B29" s="16">
        <f>(B18+B22+B26)*0.96</f>
        <v>3966.1332479999996</v>
      </c>
      <c r="C29" s="18">
        <f>(C18+C22+C26)*0.96</f>
        <v>330.51110399999993</v>
      </c>
      <c r="D29" s="18">
        <f>C29/B13</f>
        <v>6.7451245714285699</v>
      </c>
    </row>
    <row r="30" spans="1:4">
      <c r="A30" s="19" t="s">
        <v>12</v>
      </c>
      <c r="B30" s="16">
        <f>B17+B21+B25+B29</f>
        <v>9758.3403455999996</v>
      </c>
      <c r="C30" s="20">
        <f>C17+C21+C25+C29</f>
        <v>813.38699231999976</v>
      </c>
      <c r="D30" s="18">
        <f>C30/B13</f>
        <v>16.599734537142851</v>
      </c>
    </row>
    <row r="31" spans="1:4">
      <c r="A31" s="7" t="s">
        <v>29</v>
      </c>
      <c r="B31" s="16">
        <f>B30*0.05</f>
        <v>487.91701727999998</v>
      </c>
      <c r="C31" s="18">
        <f>C30*0.05</f>
        <v>40.669349615999991</v>
      </c>
      <c r="D31" s="18">
        <f>C31/B13</f>
        <v>0.8299867268571427</v>
      </c>
    </row>
    <row r="32" spans="1:4">
      <c r="A32" s="7" t="s">
        <v>30</v>
      </c>
      <c r="B32" s="16">
        <f>B30+B31</f>
        <v>10246.25736288</v>
      </c>
      <c r="C32" s="18">
        <f>C30+C31</f>
        <v>854.05634193599974</v>
      </c>
      <c r="D32" s="18">
        <f>D30+D31</f>
        <v>17.429721263999994</v>
      </c>
    </row>
    <row r="33" spans="1:6">
      <c r="A33" s="7" t="s">
        <v>39</v>
      </c>
      <c r="B33" s="16">
        <f>B34+B35+B36</f>
        <v>1624.5500000000002</v>
      </c>
      <c r="C33" s="18">
        <f>C34+C35+C36</f>
        <v>135.37916666666666</v>
      </c>
      <c r="D33" s="18">
        <f>C33/B13</f>
        <v>2.7628401360544217</v>
      </c>
    </row>
    <row r="34" spans="1:6">
      <c r="A34" s="3" t="s">
        <v>17</v>
      </c>
      <c r="B34" s="12">
        <v>1319.94</v>
      </c>
      <c r="C34" s="15">
        <f>B34/12</f>
        <v>109.995</v>
      </c>
      <c r="D34" s="15">
        <f>C34/B13</f>
        <v>2.2447959183673469</v>
      </c>
    </row>
    <row r="35" spans="1:6">
      <c r="A35" s="3" t="s">
        <v>22</v>
      </c>
      <c r="B35" s="13">
        <v>304.61</v>
      </c>
      <c r="C35" s="15">
        <f>B35/12</f>
        <v>25.384166666666669</v>
      </c>
      <c r="D35" s="15">
        <f>C35/B13</f>
        <v>0.51804421768707487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11870.807362880001</v>
      </c>
      <c r="C37" s="23">
        <f>C32+C33</f>
        <v>989.43550860266646</v>
      </c>
      <c r="D37" s="23">
        <f>D32+D33</f>
        <v>20.192561400054416</v>
      </c>
      <c r="F37">
        <f>B37/12</f>
        <v>989.2339469066668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2014-03-12T12:05:58Z</cp:lastPrinted>
  <dcterms:created xsi:type="dcterms:W3CDTF">2013-02-11T11:41:49Z</dcterms:created>
  <dcterms:modified xsi:type="dcterms:W3CDTF">2015-05-12T18:07:23Z</dcterms:modified>
</cp:coreProperties>
</file>