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18" i="1"/>
  <c r="B18"/>
  <c r="C22"/>
  <c r="B22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<sst xmlns="http://schemas.openxmlformats.org/spreadsheetml/2006/main" count="45" uniqueCount="42">
  <si>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</si>
  <si>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</si>
  <si>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</si>
  <si>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</si>
  <si>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</si>
  <si>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</si>
  <si>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</si>
  <si>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</si>
  <si>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</si>
  <si>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</si>
  <si>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</si>
  <si>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</si>
  <si>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</si>
  <si>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</si>
  <si>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</si>
  <si>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</si>
  <si>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</si>
  <si>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</si>
  <si>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</si>
  <si>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</si>
  <si>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</si>
  <si>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</si>
  <si>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</si>
  <si>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</si>
  <si>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</si>
  <si>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</si>
  <si>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</si>
  <si>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</si>
  <si>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</si>
  <si>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</si>
  <si>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</si>
  <si>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</si>
  <si>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</si>
  <si>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</si>
  <si>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</si>
  <si>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</si>
  <si>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</si>
  <si>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</si>
  <si>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</si>
  <si>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</si>
  <si>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</si>
  <si>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109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</si>
</sst>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107.2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1937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8073.9856511999988</v>
      </c>
      <c r="C17" s="18">
        <f>C18+C19+C20</f>
        <v>672.8321375999999</v>
      </c>
      <c r="D17" s="15">
        <f>C17/B13</f>
        <v>6.2764191940298497</v>
      </c>
    </row>
    <row r="18" spans="1:4" ht="30">
      <c r="A18" s="17" t="s">
        <v>8</v>
      </c>
      <c r="B18" s="11">
        <f>0.02*6048*1.5*1.15*2.3*12</f>
        <v>5758.9055999999991</v>
      </c>
      <c r="C18" s="11">
        <f>0.02*6048*1.5*1.15*2.3</f>
        <v>479.90879999999993</v>
      </c>
      <c r="D18" s="15">
        <f>C18/B13</f>
        <v>4.4767611940298497</v>
      </c>
    </row>
    <row r="19" spans="1:4">
      <c r="A19" s="3" t="s">
        <v>4</v>
      </c>
      <c r="B19" s="11">
        <f>B18*0.202</f>
        <v>1163.2989312</v>
      </c>
      <c r="C19" s="15">
        <f>C18*0.202</f>
        <v>96.941577599999988</v>
      </c>
      <c r="D19" s="15">
        <f>C19/B13</f>
        <v>0.90430576119402972</v>
      </c>
    </row>
    <row r="20" spans="1:4">
      <c r="A20" s="3" t="s">
        <v>5</v>
      </c>
      <c r="B20" s="11">
        <f>B18*0.2</f>
        <v>1151.7811199999999</v>
      </c>
      <c r="C20" s="15">
        <f>C18*0.2</f>
        <v>95.981759999999994</v>
      </c>
      <c r="D20" s="15">
        <f>C20/B13</f>
        <v>0.89535223880597004</v>
      </c>
    </row>
    <row r="21" spans="1:4" ht="29.25">
      <c r="A21" s="6" t="s">
        <v>6</v>
      </c>
      <c r="B21" s="16">
        <f>B22+B23+B24</f>
        <v>8109.0899366399999</v>
      </c>
      <c r="C21" s="18">
        <f>C22+C23+C24</f>
        <v>676.72148543999992</v>
      </c>
      <c r="D21" s="15">
        <f>C21/B13</f>
        <v>6.3127004238805959</v>
      </c>
    </row>
    <row r="22" spans="1:4" ht="30">
      <c r="A22" s="17" t="s">
        <v>9</v>
      </c>
      <c r="B22" s="11">
        <f>(0.019*6048*1.5*2.3*1.15*12)+(0.001*6048*1.5*2.5*1.15*12)</f>
        <v>5783.9443199999996</v>
      </c>
      <c r="C22" s="11">
        <f>(0.019*6048*1.5*2.3*1.15)+(0.001*6048*1.5*2.5*1.15)</f>
        <v>481.99535999999995</v>
      </c>
      <c r="D22" s="15">
        <f>C22/B13</f>
        <v>4.4962253731343278</v>
      </c>
    </row>
    <row r="23" spans="1:4">
      <c r="A23" s="3" t="s">
        <v>4</v>
      </c>
      <c r="B23" s="11">
        <f>B22*0.202</f>
        <v>1168.35675264</v>
      </c>
      <c r="C23" s="15">
        <f>C22*0.202</f>
        <v>97.363062720000002</v>
      </c>
      <c r="D23" s="15">
        <f>C23/B13</f>
        <v>0.90823752537313429</v>
      </c>
    </row>
    <row r="24" spans="1:4">
      <c r="A24" s="3" t="s">
        <v>5</v>
      </c>
      <c r="B24" s="11">
        <f>B22*0.2</f>
        <v>1156.7888639999999</v>
      </c>
      <c r="C24" s="15">
        <f>C22*0.202</f>
        <v>97.363062720000002</v>
      </c>
      <c r="D24" s="15">
        <f>C24/B13</f>
        <v>0.90823752537313429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1.3644389552238805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0.97320895522388051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0.19658820895522386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0.19464179104477611</v>
      </c>
    </row>
    <row r="29" spans="1:4">
      <c r="A29" s="7" t="s">
        <v>40</v>
      </c>
      <c r="B29" s="16">
        <f>(B18+B22+B26)*0.96</f>
        <v>12282.994483199998</v>
      </c>
      <c r="C29" s="18">
        <f>(C18+C22+C26)*0.96</f>
        <v>1023.5828735999997</v>
      </c>
      <c r="D29" s="18">
        <f>C29/B13</f>
        <v>9.5483477014925349</v>
      </c>
    </row>
    <row r="30" spans="1:4">
      <c r="A30" s="19" t="s">
        <v>12</v>
      </c>
      <c r="B30" s="16">
        <f>B17+B21+B25+B29</f>
        <v>30221.284343039995</v>
      </c>
      <c r="C30" s="20">
        <f>C17+C21+C25+C29</f>
        <v>2519.4043526399996</v>
      </c>
      <c r="D30" s="18">
        <f>C30/B13</f>
        <v>23.501906274626862</v>
      </c>
    </row>
    <row r="31" spans="1:4">
      <c r="A31" s="7" t="s">
        <v>29</v>
      </c>
      <c r="B31" s="16">
        <f>B30*0.05</f>
        <v>1511.0642171519999</v>
      </c>
      <c r="C31" s="18">
        <f>C30*0.05</f>
        <v>125.97021763199999</v>
      </c>
      <c r="D31" s="18">
        <f>C31/B13</f>
        <v>1.1750953137313431</v>
      </c>
    </row>
    <row r="32" spans="1:4">
      <c r="A32" s="7" t="s">
        <v>30</v>
      </c>
      <c r="B32" s="16">
        <f>B30+B31</f>
        <v>31732.348560191997</v>
      </c>
      <c r="C32" s="18">
        <f>C30+C31</f>
        <v>2645.3745702719998</v>
      </c>
      <c r="D32" s="18">
        <f>D30+D31</f>
        <v>24.677001588358205</v>
      </c>
    </row>
    <row r="33" spans="1:6">
      <c r="A33" s="7" t="s">
        <v>39</v>
      </c>
      <c r="B33" s="16">
        <f>B34+B35+B36</f>
        <v>2739.01</v>
      </c>
      <c r="C33" s="18">
        <f>C34+C35+C36</f>
        <v>228.25083333333333</v>
      </c>
      <c r="D33" s="18">
        <f>C33/B13</f>
        <v>2.1292055348258705</v>
      </c>
    </row>
    <row r="34" spans="1:6">
      <c r="A34" s="3" t="s">
        <v>17</v>
      </c>
      <c r="B34" s="12">
        <v>2072.61</v>
      </c>
      <c r="C34" s="15">
        <f>B34/12</f>
        <v>172.7175</v>
      </c>
      <c r="D34" s="15">
        <f>C34/B13</f>
        <v>1.6111707089552239</v>
      </c>
    </row>
    <row r="35" spans="1:6">
      <c r="A35" s="3" t="s">
        <v>22</v>
      </c>
      <c r="B35" s="13">
        <v>666.4</v>
      </c>
      <c r="C35" s="15">
        <f>B35/12</f>
        <v>55.533333333333331</v>
      </c>
      <c r="D35" s="15">
        <f>C35/B13</f>
        <v>0.51803482587064675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34471.358560191999</v>
      </c>
      <c r="C37" s="23">
        <f>C32+C33</f>
        <v>2873.6254036053333</v>
      </c>
      <c r="D37" s="23">
        <f>D32+D33</f>
        <v>26.806207123184077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2014-03-19T10:07:23Z</cp:lastPrinted>
  <dcterms:created xsi:type="dcterms:W3CDTF">2013-02-11T11:41:49Z</dcterms:created>
  <dcterms:modified xsi:type="dcterms:W3CDTF">2015-05-12T18:27:32Z</dcterms:modified>
</cp:coreProperties>
</file>