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<sst xmlns="http://schemas.openxmlformats.org/spreadsheetml/2006/main" count="45" uniqueCount="42">
  <si>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</si>
  <si>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</si>
  <si>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</si>
  <si>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</si>
  <si>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</si>
  <si>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</si>
  <si>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</si>
  <si>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</si>
  <si>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</si>
  <si>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</si>
  <si>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</si>
  <si>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</si>
  <si>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</si>
  <si>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</si>
  <si>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</si>
  <si>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</si>
  <si>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</si>
  <si>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</si>
  <si>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</si>
  <si>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</si>
  <si>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</si>
  <si>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</si>
  <si>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</si>
  <si>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</si>
  <si>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</si>
  <si>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</si>
  <si>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</si>
  <si>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</si>
  <si>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</si>
  <si>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</si>
  <si>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</si>
  <si>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</si>
  <si>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</si>
  <si>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</si>
  <si>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</si>
  <si>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</si>
  <si>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</si>
  <si>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</si>
  <si>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</si>
  <si>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</si>
  <si>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</si>
  <si>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148 </t>
    </r>
    <r>
      <rPr>
        <sz val="11"/>
        <rFont val="Times New Roman"/>
        <family val="1"/>
        <charset val="204"/>
      </rPr>
      <t>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</si>
</sst>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572.29999999999995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1992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28258.949779199993</v>
      </c>
      <c r="C17" s="18">
        <f>C18+C19+C20</f>
        <v>2354.9124815999994</v>
      </c>
      <c r="D17" s="15">
        <f>C17/B13</f>
        <v>4.1148217396470379</v>
      </c>
    </row>
    <row r="18" spans="1:4" ht="30">
      <c r="A18" s="17" t="s">
        <v>8</v>
      </c>
      <c r="B18" s="11">
        <f>0.07*6048*1.5*1.15*2.3*12</f>
        <v>20156.169599999994</v>
      </c>
      <c r="C18" s="11">
        <f>0.07*6048*1.5*1.15*2.3</f>
        <v>1679.6807999999996</v>
      </c>
      <c r="D18" s="15">
        <f>C18/B13</f>
        <v>2.9349655774943209</v>
      </c>
    </row>
    <row r="19" spans="1:4">
      <c r="A19" s="3" t="s">
        <v>4</v>
      </c>
      <c r="B19" s="11">
        <f>B18*0.202</f>
        <v>4071.546259199999</v>
      </c>
      <c r="C19" s="15">
        <f>C18*0.202</f>
        <v>339.29552159999997</v>
      </c>
      <c r="D19" s="15">
        <f>C19/B13</f>
        <v>0.59286304665385292</v>
      </c>
    </row>
    <row r="20" spans="1:4">
      <c r="A20" s="3" t="s">
        <v>5</v>
      </c>
      <c r="B20" s="11">
        <f>B18*0.2</f>
        <v>4031.2339199999988</v>
      </c>
      <c r="C20" s="15">
        <f>C18*0.2</f>
        <v>335.93615999999997</v>
      </c>
      <c r="D20" s="15">
        <f>C20/B13</f>
        <v>0.58699311549886424</v>
      </c>
    </row>
    <row r="21" spans="1:4" ht="29.25">
      <c r="A21" s="6" t="s">
        <v>6</v>
      </c>
      <c r="B21" s="16">
        <f>B22+B23+B24</f>
        <v>30593.384760959991</v>
      </c>
      <c r="C21" s="18">
        <f>C22+C23+C24</f>
        <v>2553.0856041599995</v>
      </c>
      <c r="D21" s="15">
        <f>C21/B13</f>
        <v>4.4610966349117591</v>
      </c>
    </row>
    <row r="22" spans="1:4" ht="30">
      <c r="A22" s="17" t="s">
        <v>9</v>
      </c>
      <c r="B22" s="11">
        <f>(0.066*6048*1.5*2.3*1.15*12)+(0.009*6048*1.5*2.5*1.15*12)</f>
        <v>21821.244479999994</v>
      </c>
      <c r="C22" s="11">
        <f>(0.066*6048*1.5*2.3*1.15)+(0.009*6048*1.5*2.5*1.15)</f>
        <v>1818.4370399999996</v>
      </c>
      <c r="D22" s="15">
        <f>C22/B13</f>
        <v>3.1774192556351557</v>
      </c>
    </row>
    <row r="23" spans="1:4">
      <c r="A23" s="3" t="s">
        <v>4</v>
      </c>
      <c r="B23" s="11">
        <f>B22*0.202</f>
        <v>4407.8913849599994</v>
      </c>
      <c r="C23" s="15">
        <f>C22*0.202</f>
        <v>367.32428207999993</v>
      </c>
      <c r="D23" s="15">
        <f>C23/B13</f>
        <v>0.64183868963830149</v>
      </c>
    </row>
    <row r="24" spans="1:4">
      <c r="A24" s="3" t="s">
        <v>5</v>
      </c>
      <c r="B24" s="11">
        <f>B22*0.2</f>
        <v>4364.2488959999991</v>
      </c>
      <c r="C24" s="15">
        <f>C22*0.202</f>
        <v>367.32428207999993</v>
      </c>
      <c r="D24" s="15">
        <f>C24/B13</f>
        <v>0.64183868963830149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0.35781058605626415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0.2552143980429844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5.1553308404682863E-2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5.1042879608596887E-2</v>
      </c>
    </row>
    <row r="29" spans="1:4">
      <c r="A29" s="7" t="s">
        <v>40</v>
      </c>
      <c r="B29" s="16">
        <f>(B18+B22+B26)*0.96</f>
        <v>41980.919500799981</v>
      </c>
      <c r="C29" s="18">
        <f>(C18+C22+C26)*0.96</f>
        <v>3498.4099583999991</v>
      </c>
      <c r="D29" s="18">
        <f>C29/B13</f>
        <v>6.1128952619255621</v>
      </c>
    </row>
    <row r="30" spans="1:4">
      <c r="A30" s="19" t="s">
        <v>12</v>
      </c>
      <c r="B30" s="16">
        <f>B17+B21+B25+B29</f>
        <v>103290.55402175996</v>
      </c>
      <c r="C30" s="20">
        <f>C17+C21+C25+C29</f>
        <v>8611.1830425599983</v>
      </c>
      <c r="D30" s="18">
        <f>C30/B13</f>
        <v>15.046624222540624</v>
      </c>
    </row>
    <row r="31" spans="1:4">
      <c r="A31" s="7" t="s">
        <v>29</v>
      </c>
      <c r="B31" s="16">
        <f>B30*0.05</f>
        <v>5164.5277010879981</v>
      </c>
      <c r="C31" s="18">
        <f>C30*0.05</f>
        <v>430.55915212799994</v>
      </c>
      <c r="D31" s="18">
        <f>C31/B13</f>
        <v>0.75233121112703127</v>
      </c>
    </row>
    <row r="32" spans="1:4">
      <c r="A32" s="7" t="s">
        <v>30</v>
      </c>
      <c r="B32" s="16">
        <f>B30+B31</f>
        <v>108455.08172284796</v>
      </c>
      <c r="C32" s="18">
        <f>C30+C31</f>
        <v>9041.7421946879986</v>
      </c>
      <c r="D32" s="18">
        <f>D30+D31</f>
        <v>15.798955433667654</v>
      </c>
    </row>
    <row r="33" spans="1:6">
      <c r="A33" s="7" t="s">
        <v>39</v>
      </c>
      <c r="B33" s="16">
        <f>B34+B35+B36</f>
        <v>33230.68</v>
      </c>
      <c r="C33" s="18">
        <f>C34+C35+C36</f>
        <v>2769.2233333333334</v>
      </c>
      <c r="D33" s="18">
        <f>C33/B13</f>
        <v>4.8387617217077299</v>
      </c>
    </row>
    <row r="34" spans="1:6">
      <c r="A34" s="3" t="s">
        <v>17</v>
      </c>
      <c r="B34" s="12">
        <v>22735.08</v>
      </c>
      <c r="C34" s="15">
        <f>B34/12</f>
        <v>1894.5900000000001</v>
      </c>
      <c r="D34" s="15">
        <f>C34/B13</f>
        <v>3.3104840118818806</v>
      </c>
    </row>
    <row r="35" spans="1:6">
      <c r="A35" s="3" t="s">
        <v>22</v>
      </c>
      <c r="B35" s="13">
        <v>3557.68</v>
      </c>
      <c r="C35" s="15">
        <f>B35/12</f>
        <v>296.4733333333333</v>
      </c>
      <c r="D35" s="15">
        <f>C35/B13</f>
        <v>0.51803832488787926</v>
      </c>
    </row>
    <row r="36" spans="1:6">
      <c r="A36" s="3" t="s">
        <v>23</v>
      </c>
      <c r="B36" s="13">
        <v>6937.92</v>
      </c>
      <c r="C36" s="15">
        <f>B36/12</f>
        <v>578.16</v>
      </c>
      <c r="D36" s="15">
        <f>C36/B13</f>
        <v>1.0102393849379696</v>
      </c>
    </row>
    <row r="37" spans="1:6">
      <c r="A37" s="6" t="s">
        <v>28</v>
      </c>
      <c r="B37" s="21">
        <f>B32+B33</f>
        <v>141685.76172284796</v>
      </c>
      <c r="C37" s="23">
        <f>C32+C33</f>
        <v>11810.965528021332</v>
      </c>
      <c r="D37" s="23">
        <f>D32+D33</f>
        <v>20.637717155375384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2014-03-19T10:53:17Z</cp:lastPrinted>
  <dcterms:created xsi:type="dcterms:W3CDTF">2013-02-11T11:41:49Z</dcterms:created>
  <dcterms:modified xsi:type="dcterms:W3CDTF">2015-05-12T18:35:37Z</dcterms:modified>
</cp:coreProperties>
</file>